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<sst xmlns="http://schemas.openxmlformats.org/spreadsheetml/2006/main" count="108" uniqueCount="68">
  <si>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</si>
  <si>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</si>
  <si>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</si>
  <si>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</si>
  <si>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</si>
  <si>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</si>
  <si>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</si>
  <si>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</si>
  <si>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</si>
  <si>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</si>
  <si>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</si>
  <si>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</si>
  <si>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</si>
  <si>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</si>
  <si>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</si>
  <si>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</si>
  <si>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</si>
  <si>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</si>
  <si>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</si>
  <si>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</si>
  <si>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</si>
  <si>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</si>
  <si>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</si>
  <si>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</si>
  <si>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</si>
  <si>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</si>
  <si>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</si>
  <si>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</si>
  <si>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</si>
  <si>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</si>
  <si>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</si>
  <si>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</si>
  <si>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</si>
  <si>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</si>
  <si>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</si>
  <si>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</si>
  <si>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</si>
  <si>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</si>
  <si>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</si>
  <si>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</si>
  <si>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</si>
  <si>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</si>
  <si>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</si>
  <si>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</si>
  <si>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</si>
  <si>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</si>
  <si>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</si>
  <si>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</si>
  <si>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</si>
  <si>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</si>
  <si>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</si>
  <si>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</si>
  <si>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</si>
  <si>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</si>
  <si>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</si>
  <si>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</si>
  <si>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</si>
  <si>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</si>
  <si>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</si>
  <si>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</si>
  <si>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</si>
  <si>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</si>
  <si>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</si>
  <si>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</si>
  <si>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</si>
  <si>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維修</t>
  </si>
  <si>
    <t>川越町道路除草工事（その２）</t>
  </si>
  <si>
    <t>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</si>
</sst>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62</v>
      </c>
      <c r="D2" s="43" t="s">
        <v>66</v>
      </c>
      <c r="E2" s="41" t="s">
        <v>67</v>
      </c>
      <c r="F2" s="41">
        <v>2</v>
      </c>
      <c r="G2" s="41">
        <v>1</v>
      </c>
      <c r="H2" s="41">
        <v>31</v>
      </c>
      <c r="I2">
        <v>25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9">
      <selection activeCell="L15" sqref="L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62</v>
      </c>
      <c r="P3" s="77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9" t="s">
        <v>0</v>
      </c>
      <c r="B4" s="49"/>
      <c r="C4" s="49"/>
      <c r="D4" s="49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"/>
    </row>
    <row r="7" spans="9:23" ht="19.5" customHeight="1">
      <c r="I7" s="2" t="s">
        <v>3</v>
      </c>
      <c r="J7" s="22"/>
      <c r="K7" s="22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22"/>
    </row>
    <row r="8" spans="10:23" ht="19.5" customHeight="1">
      <c r="J8" s="2" t="s">
        <v>4</v>
      </c>
      <c r="K8" s="22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" t="s">
        <v>5</v>
      </c>
    </row>
    <row r="9" spans="10:23" ht="19.5" customHeight="1">
      <c r="J9" s="2" t="s">
        <v>6</v>
      </c>
      <c r="K9" s="22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8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3" t="s">
        <v>34</v>
      </c>
      <c r="B16" s="51"/>
      <c r="C16" s="51"/>
      <c r="D16" s="51"/>
      <c r="E16" s="51"/>
      <c r="F16" s="52"/>
      <c r="G16" s="53" t="s">
        <v>39</v>
      </c>
      <c r="H16" s="56"/>
      <c r="I16" s="56"/>
      <c r="J16" s="56"/>
      <c r="K16" s="20" t="s">
        <v>10</v>
      </c>
      <c r="L16" s="28">
        <f>DATA!I2</f>
        <v>25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3" t="s">
        <v>8</v>
      </c>
      <c r="B17" s="51"/>
      <c r="C17" s="51"/>
      <c r="D17" s="51"/>
      <c r="E17" s="51"/>
      <c r="F17" s="52"/>
      <c r="G17" s="53" t="s">
        <v>62</v>
      </c>
      <c r="H17" s="51"/>
      <c r="I17" s="51" t="str">
        <f>IF(DATA!A2=0,"",DATA!A2)</f>
        <v>元</v>
      </c>
      <c r="J17" s="51"/>
      <c r="K17" s="56" t="s">
        <v>28</v>
      </c>
      <c r="L17" s="51"/>
      <c r="M17" s="51" t="str">
        <f>IF(DATA!B2=0,"",DATA!B2)</f>
        <v>維修</v>
      </c>
      <c r="N17" s="51"/>
      <c r="O17" s="51"/>
      <c r="P17" s="44" t="s">
        <v>10</v>
      </c>
      <c r="Q17" s="51">
        <f>IF(DATA!C2=0,"",DATA!C2)</f>
        <v>62</v>
      </c>
      <c r="R17" s="5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53" t="s">
        <v>12</v>
      </c>
      <c r="B18" s="51"/>
      <c r="C18" s="51"/>
      <c r="D18" s="51"/>
      <c r="E18" s="51"/>
      <c r="F18" s="52"/>
      <c r="G18" s="57" t="str">
        <f>IF(DATA!D2=0,"",DATA!D2)</f>
        <v>川越町道路除草工事（その２）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24" customHeight="1">
      <c r="A19" s="53" t="s">
        <v>13</v>
      </c>
      <c r="B19" s="51"/>
      <c r="C19" s="51"/>
      <c r="D19" s="51"/>
      <c r="E19" s="51"/>
      <c r="F19" s="52"/>
      <c r="G19" s="53" t="s">
        <v>55</v>
      </c>
      <c r="H19" s="51"/>
      <c r="I19" s="51"/>
      <c r="J19" s="51"/>
      <c r="K19" s="51"/>
      <c r="L19" s="51"/>
      <c r="M19" s="51"/>
      <c r="N19" s="51"/>
      <c r="O19" s="51" t="str">
        <f>IF(DATA!E2=0,"",DATA!E2)</f>
        <v>―</v>
      </c>
      <c r="P19" s="51"/>
      <c r="Q19" s="51"/>
      <c r="R19" s="51"/>
      <c r="S19" s="51"/>
      <c r="T19" s="51"/>
      <c r="U19" s="51"/>
      <c r="V19" s="51"/>
      <c r="W19" s="56" t="s">
        <v>51</v>
      </c>
      <c r="X19" s="52"/>
    </row>
    <row r="20" spans="1:24" ht="24" customHeight="1">
      <c r="A20" s="68" t="s">
        <v>14</v>
      </c>
      <c r="B20" s="62" t="s">
        <v>15</v>
      </c>
      <c r="C20" s="63"/>
      <c r="D20" s="63"/>
      <c r="E20" s="63"/>
      <c r="F20" s="34"/>
      <c r="G20" s="53" t="s">
        <v>16</v>
      </c>
      <c r="H20" s="51"/>
      <c r="I20" s="51"/>
      <c r="J20" s="51"/>
      <c r="K20" s="50"/>
      <c r="L20" s="51"/>
      <c r="M20" s="51"/>
      <c r="N20" s="51"/>
      <c r="O20" s="51"/>
      <c r="P20" s="51"/>
      <c r="Q20" s="51"/>
      <c r="R20" s="52"/>
      <c r="S20" s="54" t="s">
        <v>37</v>
      </c>
      <c r="T20" s="55"/>
      <c r="U20" s="50"/>
      <c r="V20" s="51"/>
      <c r="W20" s="51"/>
      <c r="X20" s="52"/>
    </row>
    <row r="21" spans="1:24" ht="24" customHeight="1">
      <c r="A21" s="69"/>
      <c r="B21" s="64"/>
      <c r="C21" s="65"/>
      <c r="D21" s="65"/>
      <c r="E21" s="65"/>
      <c r="F21" s="35"/>
      <c r="G21" s="53" t="s">
        <v>36</v>
      </c>
      <c r="H21" s="51"/>
      <c r="I21" s="51"/>
      <c r="J21" s="51"/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4" ht="24" customHeight="1">
      <c r="A22" s="69"/>
      <c r="B22" s="64"/>
      <c r="C22" s="65"/>
      <c r="D22" s="65"/>
      <c r="E22" s="65"/>
      <c r="F22" s="60" t="s">
        <v>41</v>
      </c>
      <c r="G22" s="53" t="s">
        <v>16</v>
      </c>
      <c r="H22" s="51"/>
      <c r="I22" s="51"/>
      <c r="J22" s="51"/>
      <c r="K22" s="50"/>
      <c r="L22" s="51"/>
      <c r="M22" s="51"/>
      <c r="N22" s="51"/>
      <c r="O22" s="51"/>
      <c r="P22" s="51"/>
      <c r="Q22" s="51"/>
      <c r="R22" s="52"/>
      <c r="S22" s="54" t="s">
        <v>37</v>
      </c>
      <c r="T22" s="55"/>
      <c r="U22" s="50"/>
      <c r="V22" s="51"/>
      <c r="W22" s="51"/>
      <c r="X22" s="52"/>
    </row>
    <row r="23" spans="1:24" ht="24" customHeight="1">
      <c r="A23" s="69"/>
      <c r="B23" s="66"/>
      <c r="C23" s="67"/>
      <c r="D23" s="67"/>
      <c r="E23" s="67"/>
      <c r="F23" s="61"/>
      <c r="G23" s="53" t="s">
        <v>36</v>
      </c>
      <c r="H23" s="51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</row>
    <row r="24" spans="1:24" ht="24" customHeight="1">
      <c r="A24" s="69"/>
      <c r="B24" s="70" t="s">
        <v>42</v>
      </c>
      <c r="C24" s="71"/>
      <c r="D24" s="71"/>
      <c r="E24" s="71"/>
      <c r="F24" s="36"/>
      <c r="G24" s="53" t="s">
        <v>16</v>
      </c>
      <c r="H24" s="51"/>
      <c r="I24" s="51"/>
      <c r="J24" s="51"/>
      <c r="K24" s="50"/>
      <c r="L24" s="51"/>
      <c r="M24" s="51"/>
      <c r="N24" s="51"/>
      <c r="O24" s="51"/>
      <c r="P24" s="51"/>
      <c r="Q24" s="51"/>
      <c r="R24" s="52"/>
      <c r="S24" s="54" t="s">
        <v>37</v>
      </c>
      <c r="T24" s="55"/>
      <c r="U24" s="50"/>
      <c r="V24" s="51"/>
      <c r="W24" s="51"/>
      <c r="X24" s="52"/>
    </row>
    <row r="25" spans="1:24" ht="24" customHeight="1">
      <c r="A25" s="69"/>
      <c r="B25" s="72"/>
      <c r="C25" s="73"/>
      <c r="D25" s="73"/>
      <c r="E25" s="73"/>
      <c r="F25" s="37"/>
      <c r="G25" s="53" t="s">
        <v>36</v>
      </c>
      <c r="H25" s="51"/>
      <c r="I25" s="51"/>
      <c r="J25" s="51"/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4" ht="24" customHeight="1">
      <c r="A26" s="69"/>
      <c r="B26" s="72"/>
      <c r="C26" s="73"/>
      <c r="D26" s="73"/>
      <c r="E26" s="73"/>
      <c r="F26" s="60" t="s">
        <v>41</v>
      </c>
      <c r="G26" s="53" t="s">
        <v>16</v>
      </c>
      <c r="H26" s="51"/>
      <c r="I26" s="51"/>
      <c r="J26" s="51"/>
      <c r="K26" s="50"/>
      <c r="L26" s="51"/>
      <c r="M26" s="51"/>
      <c r="N26" s="51"/>
      <c r="O26" s="51"/>
      <c r="P26" s="51"/>
      <c r="Q26" s="51"/>
      <c r="R26" s="52"/>
      <c r="S26" s="54" t="s">
        <v>37</v>
      </c>
      <c r="T26" s="55"/>
      <c r="U26" s="50"/>
      <c r="V26" s="51"/>
      <c r="W26" s="51"/>
      <c r="X26" s="52"/>
    </row>
    <row r="27" spans="1:24" ht="24" customHeight="1">
      <c r="A27" s="69"/>
      <c r="B27" s="74"/>
      <c r="C27" s="75"/>
      <c r="D27" s="75"/>
      <c r="E27" s="75"/>
      <c r="F27" s="61"/>
      <c r="G27" s="53" t="s">
        <v>36</v>
      </c>
      <c r="H27" s="51"/>
      <c r="I27" s="51"/>
      <c r="J27" s="51"/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1" t="s">
        <v>8</v>
      </c>
      <c r="D3" s="81"/>
      <c r="E3" s="81"/>
      <c r="G3" s="78" t="s">
        <v>64</v>
      </c>
      <c r="H3" s="78"/>
      <c r="I3" s="79" t="str">
        <f>IF('申請書'!I17=0,"",'申請書'!I17)</f>
        <v>元</v>
      </c>
      <c r="J3" s="79"/>
      <c r="K3" s="13" t="s">
        <v>28</v>
      </c>
      <c r="L3" s="79" t="str">
        <f>IF('申請書'!M17=0,"",'申請書'!M17)</f>
        <v>維修</v>
      </c>
      <c r="M3" s="79"/>
      <c r="N3" s="79"/>
      <c r="O3" s="45" t="s">
        <v>10</v>
      </c>
      <c r="P3" s="79">
        <f>IF('申請書'!Q17=0,"",'申請書'!Q17)</f>
        <v>62</v>
      </c>
      <c r="Q3" s="79"/>
      <c r="R3" s="45" t="s">
        <v>11</v>
      </c>
    </row>
    <row r="4" spans="3:5" ht="13.5">
      <c r="C4" s="3"/>
      <c r="D4" s="3"/>
      <c r="E4" s="3"/>
    </row>
    <row r="5" spans="3:21" ht="13.5">
      <c r="C5" s="81" t="s">
        <v>12</v>
      </c>
      <c r="D5" s="81"/>
      <c r="E5" s="81"/>
      <c r="G5" s="82" t="str">
        <f>IF('申請書'!G18=0,"",'申請書'!G18)</f>
        <v>川越町道路除草工事（その２）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3:5" ht="13.5">
      <c r="C6" s="3"/>
      <c r="D6" s="3"/>
      <c r="E6" s="3"/>
    </row>
    <row r="7" spans="3:23" ht="13.5">
      <c r="C7" s="81" t="s">
        <v>13</v>
      </c>
      <c r="D7" s="81"/>
      <c r="E7" s="81"/>
      <c r="G7" s="78" t="s">
        <v>56</v>
      </c>
      <c r="H7" s="78"/>
      <c r="I7" s="78"/>
      <c r="J7" s="78"/>
      <c r="K7" s="78"/>
      <c r="L7" s="78"/>
      <c r="N7" s="79" t="str">
        <f>IF('申請書'!O19=0,"",'申請書'!O19)</f>
        <v>―</v>
      </c>
      <c r="O7" s="79"/>
      <c r="P7" s="79"/>
      <c r="Q7" s="79"/>
      <c r="R7" s="79"/>
      <c r="S7" s="79"/>
      <c r="T7" s="79"/>
      <c r="U7" s="79"/>
      <c r="V7" s="78" t="s">
        <v>50</v>
      </c>
      <c r="W7" s="78"/>
    </row>
    <row r="9" spans="4:20" ht="13.5">
      <c r="D9" s="78" t="s">
        <v>19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</row>
    <row r="11" spans="4:14" ht="13.5">
      <c r="D11" s="83" t="s">
        <v>62</v>
      </c>
      <c r="E11" s="83"/>
      <c r="F11" s="78"/>
      <c r="G11" s="78"/>
      <c r="H11" s="1" t="s">
        <v>9</v>
      </c>
      <c r="I11" s="78"/>
      <c r="J11" s="78"/>
      <c r="K11" s="13" t="s">
        <v>20</v>
      </c>
      <c r="L11" s="78"/>
      <c r="M11" s="78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78"/>
      <c r="O17" s="78"/>
      <c r="P17" s="78"/>
      <c r="R17" s="78"/>
      <c r="S17" s="78"/>
      <c r="T17" s="78"/>
      <c r="U17" s="78"/>
      <c r="V17" s="78"/>
      <c r="W17" s="78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5" t="s">
        <v>23</v>
      </c>
      <c r="K18" s="65"/>
      <c r="L18" s="65"/>
      <c r="M18" s="6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5"/>
      <c r="K19" s="65"/>
      <c r="L19" s="65"/>
      <c r="M19" s="65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3:15" ht="39.75" customHeight="1"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 t="s">
        <v>1</v>
      </c>
      <c r="O24" s="86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7" t="str">
        <f>G5</f>
        <v>川越町道路除草工事（その２）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1" t="s">
        <v>61</v>
      </c>
    </row>
    <row r="32" spans="3:14" ht="13.5">
      <c r="C32" s="17"/>
      <c r="D32" s="83" t="s">
        <v>62</v>
      </c>
      <c r="E32" s="83"/>
      <c r="F32" s="78"/>
      <c r="G32" s="78"/>
      <c r="H32" s="1" t="s">
        <v>9</v>
      </c>
      <c r="I32" s="78"/>
      <c r="J32" s="78"/>
      <c r="K32" s="13" t="s">
        <v>20</v>
      </c>
      <c r="L32" s="78"/>
      <c r="M32" s="78"/>
      <c r="N32" s="1" t="s">
        <v>21</v>
      </c>
    </row>
    <row r="33" ht="13.5">
      <c r="M33" s="1" t="s">
        <v>27</v>
      </c>
    </row>
    <row r="34" spans="15:21" ht="13.5">
      <c r="O34" s="78" t="s">
        <v>33</v>
      </c>
      <c r="P34" s="78"/>
      <c r="Q34" s="78"/>
      <c r="R34" s="78"/>
      <c r="S34" s="78"/>
      <c r="T34" s="78"/>
      <c r="U34" s="78"/>
    </row>
    <row r="35" spans="14:22" ht="13.5">
      <c r="N35" s="9"/>
      <c r="O35" s="85"/>
      <c r="P35" s="85"/>
      <c r="Q35" s="85"/>
      <c r="R35" s="85"/>
      <c r="S35" s="85"/>
      <c r="T35" s="85"/>
      <c r="U35" s="85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5" t="s">
        <v>44</v>
      </c>
      <c r="K37" s="65"/>
      <c r="L37" s="65"/>
      <c r="M37" s="6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5"/>
      <c r="K38" s="65"/>
      <c r="L38" s="65"/>
      <c r="M38" s="65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78">
        <f>IF(J34="","",J34)</f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4" ht="15" customHeight="1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6"/>
    </row>
    <row r="44" ht="15" customHeight="1"/>
    <row r="45" spans="2:17" ht="15" customHeight="1">
      <c r="B45" s="4" t="s">
        <v>46</v>
      </c>
      <c r="E45" s="87" t="str">
        <f>$G$5</f>
        <v>川越町道路除草工事（その２）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3" t="s">
        <v>62</v>
      </c>
      <c r="E48" s="83"/>
      <c r="F48" s="78"/>
      <c r="G48" s="78"/>
      <c r="H48" s="1" t="s">
        <v>9</v>
      </c>
      <c r="I48" s="78"/>
      <c r="J48" s="78"/>
      <c r="K48" s="13" t="s">
        <v>20</v>
      </c>
      <c r="L48" s="78"/>
      <c r="M48" s="78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8" t="s">
        <v>33</v>
      </c>
      <c r="P51" s="78"/>
      <c r="Q51" s="78"/>
      <c r="R51" s="78"/>
      <c r="S51" s="78"/>
      <c r="T51" s="78"/>
      <c r="U51" s="78"/>
    </row>
    <row r="52" spans="14:22" ht="15" customHeight="1">
      <c r="N52" s="9"/>
      <c r="O52" s="85"/>
      <c r="P52" s="85"/>
      <c r="Q52" s="85"/>
      <c r="R52" s="85"/>
      <c r="S52" s="85"/>
      <c r="T52" s="85"/>
      <c r="U52" s="85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2019-09-30T01:58:03Z</cp:lastPrinted>
  <dcterms:created xsi:type="dcterms:W3CDTF">2003-04-30T00:25:02Z</dcterms:created>
  <dcterms:modified xsi:type="dcterms:W3CDTF">2019-09-30T01:58:03Z</dcterms:modified>
  <cp:category/>
  <cp:version/>
  <cp:contentType/>
  <cp:contentStatus/>
</cp:coreProperties>
</file>